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ickychik\Desktop\09 WIP\54 P12 MAX\Doc for support page\"/>
    </mc:Choice>
  </mc:AlternateContent>
  <xr:revisionPtr revIDLastSave="0" documentId="13_ncr:1_{557F20D0-B043-44C4-A975-0C0A01BEC17B}" xr6:coauthVersionLast="47" xr6:coauthVersionMax="47" xr10:uidLastSave="{00000000-0000-0000-0000-000000000000}"/>
  <bookViews>
    <workbookView xWindow="25845" yWindow="2805" windowWidth="24840" windowHeight="15720" xr2:uid="{00000000-000D-0000-FFFF-FFFF00000000}"/>
  </bookViews>
  <sheets>
    <sheet name="P12 MA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<sst xmlns="http://schemas.openxmlformats.org/spreadsheetml/2006/main" count="27" uniqueCount="22">
  <si>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</si>
  <si>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</si>
  <si>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</si>
  <si>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</si>
  <si>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</si>
  <si>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</si>
  <si>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</si>
  <si>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</si>
  <si>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</si>
  <si>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</si>
  <si>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</si>
  <si>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</si>
  <si>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</si>
  <si>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</si>
  <si>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</si>
  <si>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</si>
  <si>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</si>
  <si>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</si>
  <si>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</si>
  <si>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lbf/in^2</t>
  </si>
  <si>
    <t>ft^3/min</t>
  </si>
  <si>
    <t>Arctic P12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</si>
</sst>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30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D8CB9EF4-FD4C-4F22-A26F-44DC93C28659}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H15" sqref="H15"/>
    </sheetView>
  </sheetViews>
  <sheetFormatPr defaultRowHeight="15"/>
  <cols>
    <col min="1" max="1" width="9.140625" style="11"/>
    <col min="2" max="2" width="22.7109375" style="11" hidden="1" customWidth="1"/>
    <col min="3" max="3" width="17.5703125" style="11" hidden="1" customWidth="1"/>
    <col min="4" max="4" width="7.855468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>
      <c r="E1" s="10" t="s">
        <v>14</v>
      </c>
    </row>
    <row r="3" spans="2:7" ht="31.5" customHeight="1">
      <c r="E3" s="25" t="s">
        <v>15</v>
      </c>
      <c r="F3" s="25"/>
      <c r="G3" s="25"/>
    </row>
    <row r="4" spans="2:7" ht="31.5" customHeight="1">
      <c r="E4" s="25" t="s">
        <v>16</v>
      </c>
      <c r="F4" s="25"/>
      <c r="G4" s="25"/>
    </row>
    <row r="6" spans="2:7" ht="21" customHeight="1" thickBot="1">
      <c r="B6" s="11" t="s">
        <v>1</v>
      </c>
      <c r="C6" s="18" t="s">
        <v>21</v>
      </c>
      <c r="E6" s="12" t="s">
        <v>1</v>
      </c>
      <c r="F6" s="13" t="str">
        <f>C6</f>
        <v>Arctic P12 MAX</v>
      </c>
    </row>
    <row r="7" spans="2:7" ht="21" customHeight="1" thickBot="1">
      <c r="B7" s="11" t="s">
        <v>11</v>
      </c>
      <c r="C7" s="18">
        <v>3300</v>
      </c>
      <c r="D7" s="11" t="s">
        <v>9</v>
      </c>
      <c r="E7" s="12" t="s">
        <v>2</v>
      </c>
      <c r="F7" s="7">
        <f>IF(G7="RPM",C7,IF(G7="Hz",C7/60,IF(G7="rad/s",C7*PI()/30,"---")))</f>
        <v>345.57519189487726</v>
      </c>
      <c r="G7" s="14" t="s">
        <v>17</v>
      </c>
    </row>
    <row r="8" spans="2:7" ht="21" customHeight="1" thickBot="1">
      <c r="B8" s="11" t="s">
        <v>12</v>
      </c>
      <c r="C8" s="18">
        <v>114.5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0.37565616797900259</v>
      </c>
      <c r="G8" s="14" t="s">
        <v>18</v>
      </c>
    </row>
    <row r="9" spans="2:7" ht="21" customHeight="1" thickBot="1">
      <c r="B9" s="11" t="s">
        <v>13</v>
      </c>
      <c r="C9" s="18">
        <v>41.5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0.13615485564304461</v>
      </c>
      <c r="G9" s="14" t="s">
        <v>18</v>
      </c>
    </row>
    <row r="10" spans="2:7" ht="21" customHeight="1" thickBot="1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/>
    <row r="12" spans="2:7" ht="15" customHeight="1">
      <c r="B12" s="28" t="s">
        <v>3</v>
      </c>
      <c r="C12" s="26" t="s">
        <v>0</v>
      </c>
      <c r="E12" s="16" t="s">
        <v>3</v>
      </c>
      <c r="F12" s="17" t="s">
        <v>8</v>
      </c>
    </row>
    <row r="13" spans="2:7" ht="15.75" thickBot="1">
      <c r="B13" s="29"/>
      <c r="C13" s="27"/>
      <c r="E13" s="15" t="s">
        <v>20</v>
      </c>
      <c r="F13" s="15" t="s">
        <v>19</v>
      </c>
    </row>
    <row r="14" spans="2:7">
      <c r="B14" s="19">
        <v>0</v>
      </c>
      <c r="C14" s="20">
        <v>5.31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7.5525953105053346E-3</v>
      </c>
    </row>
    <row r="15" spans="2:7">
      <c r="B15" s="21">
        <v>11.85</v>
      </c>
      <c r="C15" s="22">
        <v>4.6100000000000003</v>
      </c>
      <c r="E15" s="4">
        <f t="shared" ref="E15:E36" si="0">IF(E$13="ft^3/min",B15,IF(E$13="m^3/hr",B15*(0.3048^3)*60,"---"))</f>
        <v>11.85</v>
      </c>
      <c r="F15" s="1">
        <f t="shared" ref="F15:F36" si="1">IF(F$13="mmH2O",C15,IF(F$13="Pa",C15*9.80665,IF(F$13="bar",C15*9.80665/10^5,IF(F$13="kg/cm^2",C15/10^4,IF(F$13="lbf/in^2",C15*0.0014223343334285,"---")))))</f>
        <v>6.5569612771053856E-3</v>
      </c>
    </row>
    <row r="16" spans="2:7">
      <c r="B16" s="21">
        <v>23.03</v>
      </c>
      <c r="C16" s="22">
        <v>4.03</v>
      </c>
      <c r="E16" s="4">
        <f t="shared" si="0"/>
        <v>23.03</v>
      </c>
      <c r="F16" s="1">
        <f t="shared" si="1"/>
        <v>5.7320073637168551E-3</v>
      </c>
    </row>
    <row r="17" spans="2:6">
      <c r="B17" s="21">
        <v>35.61</v>
      </c>
      <c r="C17" s="22">
        <v>3.39</v>
      </c>
      <c r="E17" s="4">
        <f t="shared" si="0"/>
        <v>35.61</v>
      </c>
      <c r="F17" s="1">
        <f t="shared" si="1"/>
        <v>4.8217133903226154E-3</v>
      </c>
    </row>
    <row r="18" spans="2:6">
      <c r="B18" s="21">
        <v>46.17</v>
      </c>
      <c r="C18" s="22">
        <v>3.1</v>
      </c>
      <c r="E18" s="4">
        <f t="shared" si="0"/>
        <v>46.17</v>
      </c>
      <c r="F18" s="1">
        <f t="shared" si="1"/>
        <v>4.4092364336283498E-3</v>
      </c>
    </row>
    <row r="19" spans="2:6">
      <c r="B19" s="21">
        <v>58.78</v>
      </c>
      <c r="C19" s="22">
        <v>2.36</v>
      </c>
      <c r="E19" s="4">
        <f t="shared" si="0"/>
        <v>58.78</v>
      </c>
      <c r="F19" s="1">
        <f t="shared" si="1"/>
        <v>3.3567090268912599E-3</v>
      </c>
    </row>
    <row r="20" spans="2:6">
      <c r="B20" s="21">
        <v>71.25</v>
      </c>
      <c r="C20" s="22">
        <v>1.46</v>
      </c>
      <c r="E20" s="4">
        <f t="shared" si="0"/>
        <v>71.25</v>
      </c>
      <c r="F20" s="1">
        <f t="shared" si="1"/>
        <v>2.07660812680561E-3</v>
      </c>
    </row>
    <row r="21" spans="2:6">
      <c r="B21" s="21">
        <v>83.84</v>
      </c>
      <c r="C21" s="22">
        <v>0.02</v>
      </c>
      <c r="E21" s="4">
        <f t="shared" si="0"/>
        <v>83.84</v>
      </c>
      <c r="F21" s="1">
        <f t="shared" si="1"/>
        <v>2.8446686668570002E-5</v>
      </c>
    </row>
    <row r="22" spans="2:6">
      <c r="B22" s="21"/>
      <c r="C22" s="22"/>
      <c r="E22" s="4">
        <f t="shared" si="0"/>
        <v>0</v>
      </c>
      <c r="F22" s="1">
        <f t="shared" si="1"/>
        <v>0</v>
      </c>
    </row>
    <row r="23" spans="2:6">
      <c r="B23" s="21"/>
      <c r="C23" s="22"/>
      <c r="E23" s="4">
        <f t="shared" si="0"/>
        <v>0</v>
      </c>
      <c r="F23" s="1">
        <f t="shared" si="1"/>
        <v>0</v>
      </c>
    </row>
    <row r="24" spans="2:6">
      <c r="B24" s="21"/>
      <c r="C24" s="22"/>
      <c r="E24" s="4">
        <f t="shared" si="0"/>
        <v>0</v>
      </c>
      <c r="F24" s="1">
        <f t="shared" si="1"/>
        <v>0</v>
      </c>
    </row>
    <row r="25" spans="2:6">
      <c r="B25" s="21"/>
      <c r="C25" s="22"/>
      <c r="E25" s="4">
        <f t="shared" si="0"/>
        <v>0</v>
      </c>
      <c r="F25" s="1">
        <f t="shared" si="1"/>
        <v>0</v>
      </c>
    </row>
    <row r="26" spans="2:6">
      <c r="B26" s="21"/>
      <c r="C26" s="22"/>
      <c r="E26" s="4">
        <f t="shared" si="0"/>
        <v>0</v>
      </c>
      <c r="F26" s="1">
        <f t="shared" si="1"/>
        <v>0</v>
      </c>
    </row>
    <row r="27" spans="2:6">
      <c r="B27" s="21"/>
      <c r="C27" s="22"/>
      <c r="E27" s="4">
        <f t="shared" si="0"/>
        <v>0</v>
      </c>
      <c r="F27" s="1">
        <f t="shared" si="1"/>
        <v>0</v>
      </c>
    </row>
    <row r="28" spans="2:6">
      <c r="B28" s="21"/>
      <c r="C28" s="22"/>
      <c r="E28" s="4">
        <f t="shared" si="0"/>
        <v>0</v>
      </c>
      <c r="F28" s="1">
        <f t="shared" si="1"/>
        <v>0</v>
      </c>
    </row>
    <row r="29" spans="2:6">
      <c r="B29" s="21"/>
      <c r="C29" s="22"/>
      <c r="E29" s="4">
        <f t="shared" si="0"/>
        <v>0</v>
      </c>
      <c r="F29" s="1">
        <f t="shared" si="1"/>
        <v>0</v>
      </c>
    </row>
    <row r="30" spans="2:6">
      <c r="B30" s="21"/>
      <c r="C30" s="22"/>
      <c r="E30" s="4">
        <f t="shared" si="0"/>
        <v>0</v>
      </c>
      <c r="F30" s="1">
        <f t="shared" si="1"/>
        <v>0</v>
      </c>
    </row>
    <row r="31" spans="2:6">
      <c r="B31" s="21"/>
      <c r="C31" s="22"/>
      <c r="E31" s="4">
        <f t="shared" si="0"/>
        <v>0</v>
      </c>
      <c r="F31" s="1">
        <f t="shared" si="1"/>
        <v>0</v>
      </c>
    </row>
    <row r="32" spans="2:6">
      <c r="B32" s="21"/>
      <c r="C32" s="22"/>
      <c r="E32" s="4">
        <f t="shared" si="0"/>
        <v>0</v>
      </c>
      <c r="F32" s="1">
        <f t="shared" si="1"/>
        <v>0</v>
      </c>
    </row>
    <row r="33" spans="2:6">
      <c r="B33" s="21"/>
      <c r="C33" s="22"/>
      <c r="E33" s="4">
        <f t="shared" si="0"/>
        <v>0</v>
      </c>
      <c r="F33" s="1">
        <f t="shared" si="1"/>
        <v>0</v>
      </c>
    </row>
    <row r="34" spans="2:6">
      <c r="B34" s="21"/>
      <c r="C34" s="22"/>
      <c r="E34" s="4">
        <f t="shared" si="0"/>
        <v>0</v>
      </c>
      <c r="F34" s="1">
        <f t="shared" si="1"/>
        <v>0</v>
      </c>
    </row>
    <row r="35" spans="2:6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 xr:uid="{00000000-0002-0000-0000-000000000000}">
      <formula1>"ft^3/min,m^3/hr"</formula1>
    </dataValidation>
    <dataValidation type="list" allowBlank="1" showInputMessage="1" showErrorMessage="1" sqref="G7" xr:uid="{00000000-0002-0000-0000-000001000000}">
      <formula1>"rad/s,RPM,Hz"</formula1>
    </dataValidation>
    <dataValidation type="list" allowBlank="1" showInputMessage="1" showErrorMessage="1" sqref="F13" xr:uid="{00000000-0002-0000-0000-000002000000}">
      <formula1>"Pa,bar,mmH2O,lbf/in^2,kg/cm^2"</formula1>
    </dataValidation>
    <dataValidation type="list" allowBlank="1" showInputMessage="1" showErrorMessage="1" sqref="G8:G9" xr:uid="{00000000-0002-0000-0000-000003000000}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 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Ricky Chik</cp:lastModifiedBy>
  <dcterms:created xsi:type="dcterms:W3CDTF">2021-07-05T04:36:41Z</dcterms:created>
  <dcterms:modified xsi:type="dcterms:W3CDTF">2023-01-13T08:04:30Z</dcterms:modified>
</cp:coreProperties>
</file>